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<sst xmlns="http://schemas.openxmlformats.org/spreadsheetml/2006/main" count="114" uniqueCount="78">
  <si>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</si>
  <si>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</si>
  <si>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</si>
  <si>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</si>
  <si>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</si>
  <si>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</si>
  <si>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</si>
  <si>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</si>
  <si>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</si>
  <si>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</si>
  <si>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</si>
  <si>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</si>
  <si>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</si>
  <si>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</si>
  <si>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</si>
  <si>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</si>
  <si>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</si>
  <si>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</si>
  <si>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</si>
  <si>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</si>
  <si>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</si>
  <si>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</si>
  <si>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</si>
  <si>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</si>
  <si>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</si>
  <si>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</si>
  <si>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</si>
  <si>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</si>
  <si>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</si>
  <si>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</si>
  <si>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</si>
  <si>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</si>
  <si>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</si>
  <si>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</si>
  <si>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</si>
  <si>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</si>
  <si>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</si>
  <si>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</si>
  <si>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</si>
  <si>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</si>
  <si>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</si>
  <si>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</si>
  <si>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</si>
  <si>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</si>
  <si>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</si>
  <si>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</si>
  <si>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</si>
  <si>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</si>
  <si>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</si>
  <si>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</si>
  <si>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</si>
  <si>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</si>
  <si>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</si>
  <si>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</si>
  <si>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</si>
  <si>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</si>
  <si>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</si>
  <si>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</si>
  <si>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</si>
  <si>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</si>
  <si>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</si>
  <si>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</si>
  <si>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</si>
  <si>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</si>
  <si>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</si>
  <si>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</si>
  <si>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</si>
  <si>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</si>
  <si>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</si>
  <si>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</si>
  <si>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</si>
  <si>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</si>
  <si>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</si>
  <si>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</si>
  <si>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17.02.2015 р. (в умовах 2015р.)</t>
  </si>
  <si>
    <r>
      <t xml:space="preserve">станом на 17.02.2015р.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</si>
  <si>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</si>
  <si>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17.02.2015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</si>
</sst>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269816"/>
        <c:axId val="52319481"/>
      </c:lineChart>
      <c:catAx>
        <c:axId val="13269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9481"/>
        <c:crosses val="autoZero"/>
        <c:auto val="0"/>
        <c:lblOffset val="100"/>
        <c:tickLblSkip val="1"/>
        <c:noMultiLvlLbl val="0"/>
      </c:catAx>
      <c:valAx>
        <c:axId val="523194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698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113282"/>
        <c:axId val="10019539"/>
      </c:lineChart>
      <c:catAx>
        <c:axId val="11132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19539"/>
        <c:crosses val="autoZero"/>
        <c:auto val="0"/>
        <c:lblOffset val="100"/>
        <c:tickLblSkip val="1"/>
        <c:noMultiLvlLbl val="0"/>
      </c:catAx>
      <c:valAx>
        <c:axId val="1001953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32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3066988"/>
        <c:axId val="6276301"/>
      </c:bar3D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6698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671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2020768"/>
        <c:axId val="41078049"/>
      </c:bar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2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4158122"/>
        <c:axId val="38987643"/>
      </c:bar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64 084,4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-19 752,9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-17 108,1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0">
        <row r="107">
          <cell r="I107">
            <v>0</v>
          </cell>
        </row>
      </sheetData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2" t="s">
        <v>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"/>
      <c r="N1" s="105" t="s">
        <v>56</v>
      </c>
      <c r="O1" s="106"/>
      <c r="P1" s="106"/>
      <c r="Q1" s="106"/>
      <c r="R1" s="106"/>
      <c r="S1" s="107"/>
    </row>
    <row r="2" spans="1:19" ht="16.5" thickBot="1">
      <c r="A2" s="108" t="s">
        <v>63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"/>
      <c r="N2" s="111" t="s">
        <v>58</v>
      </c>
      <c r="O2" s="101"/>
      <c r="P2" s="101"/>
      <c r="Q2" s="101"/>
      <c r="R2" s="101"/>
      <c r="S2" s="112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6" t="s">
        <v>31</v>
      </c>
      <c r="O28" s="116"/>
      <c r="P28" s="116"/>
      <c r="Q28" s="116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3">
        <v>42036</v>
      </c>
      <c r="O29" s="117">
        <f>'[1]січень '!$D$142</f>
        <v>132375.63</v>
      </c>
      <c r="P29" s="117"/>
      <c r="Q29" s="117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4"/>
      <c r="O30" s="117"/>
      <c r="P30" s="117"/>
      <c r="Q30" s="117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8" t="s">
        <v>50</v>
      </c>
      <c r="P32" s="11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0" t="s">
        <v>51</v>
      </c>
      <c r="P33" s="12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1" t="s">
        <v>54</v>
      </c>
      <c r="P34" s="122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4" t="s">
        <v>33</v>
      </c>
      <c r="O38" s="124"/>
      <c r="P38" s="124"/>
      <c r="Q38" s="124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3">
        <v>42036</v>
      </c>
      <c r="O39" s="123">
        <v>0</v>
      </c>
      <c r="P39" s="123"/>
      <c r="Q39" s="12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4"/>
      <c r="O40" s="123"/>
      <c r="P40" s="123"/>
      <c r="Q40" s="12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4" sqref="R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02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1"/>
      <c r="P1" s="105" t="s">
        <v>61</v>
      </c>
      <c r="Q1" s="106"/>
      <c r="R1" s="106"/>
      <c r="S1" s="106"/>
      <c r="T1" s="106"/>
      <c r="U1" s="107"/>
    </row>
    <row r="2" spans="1:21" ht="16.5" thickBot="1">
      <c r="A2" s="108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"/>
      <c r="P2" s="111" t="s">
        <v>75</v>
      </c>
      <c r="Q2" s="101"/>
      <c r="R2" s="101"/>
      <c r="S2" s="101"/>
      <c r="T2" s="101"/>
      <c r="U2" s="112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25" t="s">
        <v>65</v>
      </c>
      <c r="T3" s="126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AVERAGE(L4:L14)</f>
        <v>2304.168181818182</v>
      </c>
      <c r="P4" s="43">
        <v>0</v>
      </c>
      <c r="Q4" s="44">
        <v>0</v>
      </c>
      <c r="R4" s="45">
        <v>0</v>
      </c>
      <c r="S4" s="127">
        <v>0</v>
      </c>
      <c r="T4" s="128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2304.2</v>
      </c>
      <c r="P5" s="46">
        <v>0</v>
      </c>
      <c r="Q5" s="47">
        <v>0</v>
      </c>
      <c r="R5" s="48">
        <v>0</v>
      </c>
      <c r="S5" s="129">
        <v>0</v>
      </c>
      <c r="T5" s="130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2304.2</v>
      </c>
      <c r="P6" s="49">
        <v>0</v>
      </c>
      <c r="Q6" s="50">
        <v>0</v>
      </c>
      <c r="R6" s="51">
        <v>0</v>
      </c>
      <c r="S6" s="131">
        <v>0</v>
      </c>
      <c r="T6" s="13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2304.2</v>
      </c>
      <c r="P7" s="46">
        <v>0</v>
      </c>
      <c r="Q7" s="47">
        <v>0</v>
      </c>
      <c r="R7" s="48">
        <v>0</v>
      </c>
      <c r="S7" s="129">
        <v>0</v>
      </c>
      <c r="T7" s="130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3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2304.2</v>
      </c>
      <c r="P8" s="46">
        <v>0</v>
      </c>
      <c r="Q8" s="47">
        <v>0</v>
      </c>
      <c r="R8" s="48">
        <v>0</v>
      </c>
      <c r="S8" s="129">
        <v>0</v>
      </c>
      <c r="T8" s="130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3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2304.2</v>
      </c>
      <c r="P9" s="46">
        <v>0</v>
      </c>
      <c r="Q9" s="47">
        <v>0</v>
      </c>
      <c r="R9" s="48">
        <v>0</v>
      </c>
      <c r="S9" s="129">
        <v>0</v>
      </c>
      <c r="T9" s="130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3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2304.2</v>
      </c>
      <c r="P10" s="46">
        <v>0</v>
      </c>
      <c r="Q10" s="47">
        <v>0</v>
      </c>
      <c r="R10" s="48">
        <v>11.9</v>
      </c>
      <c r="S10" s="129">
        <v>0</v>
      </c>
      <c r="T10" s="130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3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2304.2</v>
      </c>
      <c r="P11" s="46">
        <v>0</v>
      </c>
      <c r="Q11" s="47">
        <v>0</v>
      </c>
      <c r="R11" s="48">
        <v>0</v>
      </c>
      <c r="S11" s="129">
        <v>0</v>
      </c>
      <c r="T11" s="130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3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2304.2</v>
      </c>
      <c r="P12" s="46">
        <v>0</v>
      </c>
      <c r="Q12" s="47">
        <v>0.1</v>
      </c>
      <c r="R12" s="48">
        <v>2.1</v>
      </c>
      <c r="S12" s="129">
        <v>0</v>
      </c>
      <c r="T12" s="130"/>
      <c r="U12" s="34">
        <f t="shared" si="2"/>
        <v>2.2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3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2304.2</v>
      </c>
      <c r="P13" s="46"/>
      <c r="Q13" s="47"/>
      <c r="R13" s="48"/>
      <c r="S13" s="129"/>
      <c r="T13" s="130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3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2304.2</v>
      </c>
      <c r="P14" s="46"/>
      <c r="Q14" s="52"/>
      <c r="R14" s="53"/>
      <c r="S14" s="129"/>
      <c r="T14" s="130"/>
      <c r="U14" s="34">
        <f t="shared" si="2"/>
        <v>0</v>
      </c>
    </row>
    <row r="15" spans="1:21" ht="12.75">
      <c r="A15" s="12">
        <v>42052</v>
      </c>
      <c r="B15" s="41"/>
      <c r="C15" s="96"/>
      <c r="D15" s="3"/>
      <c r="E15" s="3"/>
      <c r="F15" s="3"/>
      <c r="G15" s="3"/>
      <c r="H15" s="3"/>
      <c r="I15" s="3"/>
      <c r="J15" s="3"/>
      <c r="K15" s="41">
        <f t="shared" si="1"/>
        <v>0</v>
      </c>
      <c r="L15" s="41"/>
      <c r="M15" s="41">
        <v>1500</v>
      </c>
      <c r="N15" s="4">
        <f t="shared" si="0"/>
        <v>0</v>
      </c>
      <c r="O15" s="2">
        <v>2304.2</v>
      </c>
      <c r="P15" s="46"/>
      <c r="Q15" s="52"/>
      <c r="R15" s="53"/>
      <c r="S15" s="129"/>
      <c r="T15" s="130"/>
      <c r="U15" s="34">
        <f t="shared" si="2"/>
        <v>0</v>
      </c>
    </row>
    <row r="16" spans="1:21" ht="12.75">
      <c r="A16" s="12">
        <v>42053</v>
      </c>
      <c r="B16" s="47"/>
      <c r="C16" s="97"/>
      <c r="D16" s="75"/>
      <c r="E16" s="75"/>
      <c r="F16" s="75"/>
      <c r="G16" s="75"/>
      <c r="H16" s="75"/>
      <c r="I16" s="75"/>
      <c r="J16" s="75"/>
      <c r="K16" s="41">
        <f t="shared" si="1"/>
        <v>0</v>
      </c>
      <c r="L16" s="47"/>
      <c r="M16" s="55">
        <v>2000</v>
      </c>
      <c r="N16" s="4">
        <f>L15/M16</f>
        <v>0</v>
      </c>
      <c r="O16" s="2">
        <v>2304.2</v>
      </c>
      <c r="P16" s="46"/>
      <c r="Q16" s="52"/>
      <c r="R16" s="53"/>
      <c r="S16" s="129"/>
      <c r="T16" s="130"/>
      <c r="U16" s="34">
        <f t="shared" si="2"/>
        <v>0</v>
      </c>
    </row>
    <row r="17" spans="1:21" ht="12.75">
      <c r="A17" s="12">
        <v>42054</v>
      </c>
      <c r="B17" s="41"/>
      <c r="C17" s="96"/>
      <c r="D17" s="3"/>
      <c r="E17" s="3"/>
      <c r="F17" s="3"/>
      <c r="G17" s="3"/>
      <c r="H17" s="3"/>
      <c r="I17" s="3"/>
      <c r="J17" s="3"/>
      <c r="K17" s="41">
        <f t="shared" si="1"/>
        <v>0</v>
      </c>
      <c r="L17" s="41"/>
      <c r="M17" s="55">
        <v>1800</v>
      </c>
      <c r="N17" s="4">
        <f t="shared" si="0"/>
        <v>0</v>
      </c>
      <c r="O17" s="2">
        <v>2304.2</v>
      </c>
      <c r="P17" s="46"/>
      <c r="Q17" s="52"/>
      <c r="R17" s="53"/>
      <c r="S17" s="129"/>
      <c r="T17" s="130"/>
      <c r="U17" s="34">
        <f t="shared" si="2"/>
        <v>0</v>
      </c>
    </row>
    <row r="18" spans="1:21" ht="12.75">
      <c r="A18" s="12">
        <v>42055</v>
      </c>
      <c r="B18" s="41"/>
      <c r="C18" s="96"/>
      <c r="D18" s="3"/>
      <c r="E18" s="3"/>
      <c r="F18" s="3"/>
      <c r="G18" s="3"/>
      <c r="H18" s="3"/>
      <c r="I18" s="3"/>
      <c r="J18" s="3"/>
      <c r="K18" s="41">
        <f t="shared" si="1"/>
        <v>0</v>
      </c>
      <c r="L18" s="41"/>
      <c r="M18" s="41">
        <v>3500</v>
      </c>
      <c r="N18" s="4">
        <f t="shared" si="0"/>
        <v>0</v>
      </c>
      <c r="O18" s="2">
        <v>2304.2</v>
      </c>
      <c r="P18" s="46"/>
      <c r="Q18" s="52"/>
      <c r="R18" s="53"/>
      <c r="S18" s="129"/>
      <c r="T18" s="130"/>
      <c r="U18" s="34">
        <f t="shared" si="2"/>
        <v>0</v>
      </c>
    </row>
    <row r="19" spans="1:21" ht="12.75">
      <c r="A19" s="12">
        <v>42058</v>
      </c>
      <c r="B19" s="41"/>
      <c r="C19" s="96"/>
      <c r="D19" s="3"/>
      <c r="E19" s="3"/>
      <c r="F19" s="3"/>
      <c r="G19" s="3"/>
      <c r="H19" s="3"/>
      <c r="I19" s="3"/>
      <c r="J19" s="3"/>
      <c r="K19" s="41">
        <f t="shared" si="1"/>
        <v>0</v>
      </c>
      <c r="L19" s="41"/>
      <c r="M19" s="41">
        <v>1700</v>
      </c>
      <c r="N19" s="4">
        <f t="shared" si="0"/>
        <v>0</v>
      </c>
      <c r="O19" s="2">
        <v>2304.2</v>
      </c>
      <c r="P19" s="46"/>
      <c r="Q19" s="52"/>
      <c r="R19" s="53"/>
      <c r="S19" s="129"/>
      <c r="T19" s="130"/>
      <c r="U19" s="34">
        <f t="shared" si="2"/>
        <v>0</v>
      </c>
    </row>
    <row r="20" spans="1:21" ht="12.75">
      <c r="A20" s="12">
        <v>42059</v>
      </c>
      <c r="B20" s="41"/>
      <c r="C20" s="96"/>
      <c r="D20" s="3"/>
      <c r="E20" s="3"/>
      <c r="F20" s="3"/>
      <c r="G20" s="3"/>
      <c r="H20" s="3"/>
      <c r="I20" s="3"/>
      <c r="J20" s="3"/>
      <c r="K20" s="41">
        <f t="shared" si="1"/>
        <v>0</v>
      </c>
      <c r="L20" s="41"/>
      <c r="M20" s="41">
        <v>1900</v>
      </c>
      <c r="N20" s="4">
        <f t="shared" si="0"/>
        <v>0</v>
      </c>
      <c r="O20" s="2">
        <v>2304.2</v>
      </c>
      <c r="P20" s="46"/>
      <c r="Q20" s="52"/>
      <c r="R20" s="53"/>
      <c r="S20" s="129"/>
      <c r="T20" s="130"/>
      <c r="U20" s="34">
        <f t="shared" si="2"/>
        <v>0</v>
      </c>
    </row>
    <row r="21" spans="1:21" ht="12.75">
      <c r="A21" s="12">
        <v>42060</v>
      </c>
      <c r="B21" s="41"/>
      <c r="C21" s="96"/>
      <c r="D21" s="3"/>
      <c r="E21" s="3"/>
      <c r="F21" s="3"/>
      <c r="G21" s="3"/>
      <c r="H21" s="3"/>
      <c r="I21" s="3"/>
      <c r="J21" s="3"/>
      <c r="K21" s="41">
        <f t="shared" si="1"/>
        <v>0</v>
      </c>
      <c r="L21" s="41"/>
      <c r="M21" s="41">
        <v>4200</v>
      </c>
      <c r="N21" s="4">
        <f t="shared" si="0"/>
        <v>0</v>
      </c>
      <c r="O21" s="2">
        <v>2304.2</v>
      </c>
      <c r="P21" s="46"/>
      <c r="Q21" s="52"/>
      <c r="R21" s="53"/>
      <c r="S21" s="129"/>
      <c r="T21" s="130"/>
      <c r="U21" s="34">
        <f t="shared" si="2"/>
        <v>0</v>
      </c>
    </row>
    <row r="22" spans="1:21" ht="12.75">
      <c r="A22" s="12">
        <v>42061</v>
      </c>
      <c r="B22" s="41"/>
      <c r="C22" s="98"/>
      <c r="D22" s="7"/>
      <c r="E22" s="7"/>
      <c r="F22" s="7"/>
      <c r="G22" s="7"/>
      <c r="H22" s="7"/>
      <c r="I22" s="7"/>
      <c r="J22" s="7"/>
      <c r="K22" s="41">
        <f t="shared" si="1"/>
        <v>0</v>
      </c>
      <c r="L22" s="41"/>
      <c r="M22" s="41">
        <v>1500</v>
      </c>
      <c r="N22" s="4">
        <f t="shared" si="0"/>
        <v>0</v>
      </c>
      <c r="O22" s="2">
        <v>2304.2</v>
      </c>
      <c r="P22" s="46"/>
      <c r="Q22" s="52"/>
      <c r="R22" s="53"/>
      <c r="S22" s="129"/>
      <c r="T22" s="130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7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2304.2</v>
      </c>
      <c r="P23" s="46"/>
      <c r="Q23" s="52"/>
      <c r="R23" s="53"/>
      <c r="S23" s="133"/>
      <c r="T23" s="134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14271.024000000001</v>
      </c>
      <c r="C24" s="99">
        <f aca="true" t="shared" si="4" ref="C24:H24">SUM(C4:C23)</f>
        <v>21.8</v>
      </c>
      <c r="D24" s="99">
        <f t="shared" si="4"/>
        <v>48.36</v>
      </c>
      <c r="E24" s="99">
        <f t="shared" si="4"/>
        <v>1288.95</v>
      </c>
      <c r="F24" s="99">
        <f t="shared" si="4"/>
        <v>7004.13</v>
      </c>
      <c r="G24" s="99">
        <f t="shared" si="4"/>
        <v>19.4</v>
      </c>
      <c r="H24" s="99">
        <f t="shared" si="4"/>
        <v>1010.6</v>
      </c>
      <c r="I24" s="100">
        <f t="shared" si="3"/>
        <v>628.5</v>
      </c>
      <c r="J24" s="100">
        <f t="shared" si="3"/>
        <v>188.30000000000004</v>
      </c>
      <c r="K24" s="42">
        <f t="shared" si="3"/>
        <v>864.7860000000003</v>
      </c>
      <c r="L24" s="42">
        <f t="shared" si="3"/>
        <v>25345.850000000002</v>
      </c>
      <c r="M24" s="42">
        <f t="shared" si="3"/>
        <v>45098.8</v>
      </c>
      <c r="N24" s="14">
        <f t="shared" si="0"/>
        <v>0.562007193096047</v>
      </c>
      <c r="O24" s="2"/>
      <c r="P24" s="89">
        <f>SUM(P4:P23)</f>
        <v>0</v>
      </c>
      <c r="Q24" s="89">
        <f>SUM(Q4:Q23)</f>
        <v>0.1</v>
      </c>
      <c r="R24" s="89">
        <f>SUM(R4:R23)</f>
        <v>14</v>
      </c>
      <c r="S24" s="135">
        <f>SUM(S4:S23)</f>
        <v>0</v>
      </c>
      <c r="T24" s="136"/>
      <c r="U24" s="89">
        <f>P24+Q24+S24+R24+T24</f>
        <v>14.1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6" t="s">
        <v>31</v>
      </c>
      <c r="Q28" s="116"/>
      <c r="R28" s="116"/>
      <c r="S28" s="116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>
        <v>42052</v>
      </c>
      <c r="Q29" s="117">
        <v>123970.56</v>
      </c>
      <c r="R29" s="117"/>
      <c r="S29" s="117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4"/>
      <c r="Q30" s="117"/>
      <c r="R30" s="117"/>
      <c r="S30" s="117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115060.83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1" t="s">
        <v>54</v>
      </c>
      <c r="R32" s="122"/>
      <c r="S32" s="60">
        <f>'[1]лютий'!$I$107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0" t="s">
        <v>51</v>
      </c>
      <c r="R33" s="120"/>
      <c r="S33" s="79">
        <v>8909.73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4" t="s">
        <v>33</v>
      </c>
      <c r="Q38" s="124"/>
      <c r="R38" s="124"/>
      <c r="S38" s="124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>
        <v>42052</v>
      </c>
      <c r="Q39" s="123">
        <v>0</v>
      </c>
      <c r="R39" s="123"/>
      <c r="S39" s="12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4"/>
      <c r="Q40" s="123"/>
      <c r="R40" s="123"/>
      <c r="S40" s="12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C55" sqref="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6" t="s">
        <v>76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7"/>
      <c r="M27" s="147"/>
      <c r="N27" s="147"/>
    </row>
    <row r="28" spans="1:16" ht="78.75" customHeight="1">
      <c r="A28" s="141" t="s">
        <v>36</v>
      </c>
      <c r="B28" s="137" t="s">
        <v>71</v>
      </c>
      <c r="C28" s="137"/>
      <c r="D28" s="143" t="s">
        <v>72</v>
      </c>
      <c r="E28" s="144"/>
      <c r="F28" s="145" t="s">
        <v>73</v>
      </c>
      <c r="G28" s="139"/>
      <c r="H28" s="138"/>
      <c r="I28" s="143"/>
      <c r="J28" s="138"/>
      <c r="K28" s="139"/>
      <c r="L28" s="152" t="s">
        <v>40</v>
      </c>
      <c r="M28" s="153"/>
      <c r="N28" s="154"/>
      <c r="O28" s="148" t="s">
        <v>77</v>
      </c>
      <c r="P28" s="149"/>
    </row>
    <row r="29" spans="1:16" ht="45">
      <c r="A29" s="142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39"/>
      <c r="P29" s="143"/>
    </row>
    <row r="30" spans="1:16" ht="23.25" customHeight="1" thickBot="1">
      <c r="A30" s="65">
        <f>лютий!Q39</f>
        <v>0</v>
      </c>
      <c r="B30" s="72">
        <v>355.978</v>
      </c>
      <c r="C30" s="72">
        <v>259.69</v>
      </c>
      <c r="D30" s="72">
        <v>0</v>
      </c>
      <c r="E30" s="72">
        <v>0.07</v>
      </c>
      <c r="F30" s="72">
        <v>148.1</v>
      </c>
      <c r="G30" s="72">
        <v>-2</v>
      </c>
      <c r="H30" s="72"/>
      <c r="I30" s="72"/>
      <c r="J30" s="72"/>
      <c r="K30" s="72"/>
      <c r="L30" s="92">
        <v>504.078</v>
      </c>
      <c r="M30" s="73">
        <v>257.76</v>
      </c>
      <c r="N30" s="74">
        <v>-246.31799999999998</v>
      </c>
      <c r="O30" s="150">
        <f>лютий!Q29</f>
        <v>123970.56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7" t="s">
        <v>42</v>
      </c>
      <c r="P31" s="137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лютий!S31</f>
        <v>115060.83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f>лютий!S33</f>
        <v>8909.73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f>лютий!S34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37480.4</v>
      </c>
      <c r="F47" s="1" t="s">
        <v>24</v>
      </c>
      <c r="G47" s="8"/>
      <c r="H47" s="140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7787</v>
      </c>
      <c r="G48" s="8"/>
      <c r="H48" s="140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15338.5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28.3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21.8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1240</v>
      </c>
      <c r="C52" s="16">
        <v>1319.17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360.8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567.9999999999982</v>
      </c>
      <c r="C54" s="16">
        <v>1748.4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64084.4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2015-02-17T14:02:49Z</dcterms:modified>
  <cp:category/>
  <cp:version/>
  <cp:contentType/>
  <cp:contentStatus/>
</cp:coreProperties>
</file>